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1\4o. Trim 2021\"/>
    </mc:Choice>
  </mc:AlternateContent>
  <xr:revisionPtr revIDLastSave="0" documentId="13_ncr:1_{1CF8FAE6-B2C2-46C4-BD13-4229454D9F9D}" xr6:coauthVersionLast="45" xr6:coauthVersionMax="45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8" yWindow="-108" windowWidth="23256" windowHeight="140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F26" i="1"/>
  <c r="C26" i="1"/>
  <c r="F9" i="1"/>
  <c r="C9" i="1"/>
  <c r="G34" i="1" l="1"/>
  <c r="G26" i="1"/>
  <c r="G29" i="1"/>
  <c r="G9" i="1"/>
  <c r="C20" i="1" l="1"/>
  <c r="D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18" i="1" l="1"/>
  <c r="G20" i="1" s="1"/>
  <c r="G38" i="1" s="1"/>
  <c r="F20" i="1"/>
  <c r="F38" i="1" s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<sst xmlns="http://schemas.openxmlformats.org/spreadsheetml/2006/main" count="49" uniqueCount="40">
  <si>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Nombre del Ente Público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</si>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</sst>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G38" sqref="G38"/>
    </sheetView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20.6640625" style="1" customWidth="1"/>
    <col min="8" max="8" width="13.33203125" style="1" customWidth="1"/>
    <col min="9" max="16384" width="11.44140625" style="1"/>
  </cols>
  <sheetData>
    <row r="1" spans="2:7" ht="12" thickBot="1" x14ac:dyDescent="0.25"/>
    <row r="2" spans="2:7" ht="12" x14ac:dyDescent="0.2">
      <c r="B2" s="43" t="s">
        <v>0</v>
      </c>
      <c r="C2" s="44"/>
      <c r="D2" s="44"/>
      <c r="E2" s="44"/>
      <c r="F2" s="44"/>
      <c r="G2" s="45"/>
    </row>
    <row r="3" spans="2:7" ht="12" x14ac:dyDescent="0.2">
      <c r="B3" s="46" t="s">
        <v>11</v>
      </c>
      <c r="C3" s="47"/>
      <c r="D3" s="47"/>
      <c r="E3" s="47"/>
      <c r="F3" s="47"/>
      <c r="G3" s="48"/>
    </row>
    <row r="4" spans="2:7" ht="12.6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21</v>
      </c>
      <c r="C5" s="3" t="s">
        <v>1</v>
      </c>
      <c r="D5" s="4" t="s">
        <v>2</v>
      </c>
      <c r="E5" s="3" t="s">
        <v>3</v>
      </c>
      <c r="F5" s="3" t="s">
        <v>4</v>
      </c>
      <c r="G5" s="3" t="s">
        <v>5</v>
      </c>
    </row>
    <row r="6" spans="2:7" ht="12.6" thickBot="1" x14ac:dyDescent="0.25">
      <c r="B6" s="42"/>
      <c r="C6" s="6" t="s">
        <v>6</v>
      </c>
      <c r="D6" s="24" t="s">
        <v>7</v>
      </c>
      <c r="E6" s="3" t="s">
        <v>8</v>
      </c>
      <c r="F6" s="30" t="s">
        <v>9</v>
      </c>
      <c r="G6" s="3" t="s">
        <v>10</v>
      </c>
    </row>
    <row r="7" spans="2:7" ht="12" x14ac:dyDescent="0.2">
      <c r="B7" s="11"/>
      <c r="C7" s="17"/>
      <c r="D7" s="5"/>
      <c r="E7" s="25"/>
      <c r="F7" s="5"/>
      <c r="G7" s="25"/>
    </row>
    <row r="8" spans="2:7" ht="12" x14ac:dyDescent="0.2">
      <c r="B8" s="12" t="s">
        <v>32</v>
      </c>
      <c r="C8" s="18"/>
      <c r="D8" s="26"/>
      <c r="E8" s="21"/>
      <c r="F8" s="26"/>
      <c r="G8" s="21"/>
    </row>
    <row r="9" spans="2:7" ht="12" customHeight="1" x14ac:dyDescent="0.2">
      <c r="B9" s="13" t="s">
        <v>22</v>
      </c>
      <c r="C9" s="19">
        <f>35460777+8908814</f>
        <v>44369591</v>
      </c>
      <c r="D9" s="27">
        <v>0</v>
      </c>
      <c r="E9" s="21">
        <f t="shared" ref="E9:E18" si="0">C9+D9</f>
        <v>44369591</v>
      </c>
      <c r="F9" s="27">
        <f>38723084.51+9794997.71</f>
        <v>48518082.219999999</v>
      </c>
      <c r="G9" s="20">
        <f>+F9</f>
        <v>48518082.219999999</v>
      </c>
    </row>
    <row r="10" spans="2:7" x14ac:dyDescent="0.2">
      <c r="B10" s="13" t="s">
        <v>23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24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25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26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27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28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29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30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31</v>
      </c>
      <c r="C18" s="20">
        <v>2992697</v>
      </c>
      <c r="D18" s="27">
        <v>0</v>
      </c>
      <c r="E18" s="21">
        <f t="shared" si="0"/>
        <v>2992697</v>
      </c>
      <c r="F18" s="27">
        <v>2738503.08</v>
      </c>
      <c r="G18" s="20">
        <f>+F18</f>
        <v>2738503.08</v>
      </c>
    </row>
    <row r="19" spans="2:7" x14ac:dyDescent="0.2">
      <c r="B19" s="15"/>
      <c r="C19" s="21"/>
      <c r="D19" s="26"/>
      <c r="E19" s="21"/>
      <c r="F19" s="26"/>
      <c r="G19" s="21"/>
    </row>
    <row r="20" spans="2:7" ht="12" x14ac:dyDescent="0.2">
      <c r="B20" s="16" t="s">
        <v>34</v>
      </c>
      <c r="C20" s="22">
        <f>SUM(C9:C18)</f>
        <v>47362288</v>
      </c>
      <c r="D20" s="28">
        <f>SUM(D9:D18)</f>
        <v>0</v>
      </c>
      <c r="E20" s="22">
        <f>C20+D20</f>
        <v>47362288</v>
      </c>
      <c r="F20" s="28">
        <f>SUM(F9:F18)</f>
        <v>51256585.299999997</v>
      </c>
      <c r="G20" s="22">
        <f>SUM(G9:G18)</f>
        <v>51256585.299999997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21</v>
      </c>
      <c r="C22" s="3" t="s">
        <v>37</v>
      </c>
      <c r="D22" s="29" t="s">
        <v>2</v>
      </c>
      <c r="E22" s="3" t="s">
        <v>3</v>
      </c>
      <c r="F22" s="3" t="s">
        <v>4</v>
      </c>
      <c r="G22" s="31" t="s">
        <v>36</v>
      </c>
    </row>
    <row r="23" spans="2:7" ht="12.6" thickBot="1" x14ac:dyDescent="0.25">
      <c r="B23" s="42"/>
      <c r="C23" s="6" t="s">
        <v>6</v>
      </c>
      <c r="D23" s="3" t="s">
        <v>7</v>
      </c>
      <c r="E23" s="3" t="s">
        <v>8</v>
      </c>
      <c r="F23" s="3" t="s">
        <v>9</v>
      </c>
      <c r="G23" s="31" t="s">
        <v>10</v>
      </c>
    </row>
    <row r="24" spans="2:7" s="2" customFormat="1" ht="12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33</v>
      </c>
      <c r="C25" s="21"/>
      <c r="D25" s="21"/>
      <c r="E25" s="21"/>
      <c r="F25" s="21"/>
      <c r="G25" s="37"/>
    </row>
    <row r="26" spans="2:7" ht="12" customHeight="1" x14ac:dyDescent="0.2">
      <c r="B26" s="32" t="s">
        <v>12</v>
      </c>
      <c r="C26" s="20">
        <f>261000+271430+52500</f>
        <v>584930</v>
      </c>
      <c r="D26" s="20">
        <v>0</v>
      </c>
      <c r="E26" s="21">
        <f t="shared" ref="E26:E34" si="1">C26+D26</f>
        <v>584930</v>
      </c>
      <c r="F26" s="20">
        <f>194880+269211.41+52500</f>
        <v>516591.41</v>
      </c>
      <c r="G26" s="38">
        <f>+F26</f>
        <v>516591.41</v>
      </c>
    </row>
    <row r="27" spans="2:7" ht="12" customHeight="1" x14ac:dyDescent="0.2">
      <c r="B27" s="32" t="s">
        <v>13</v>
      </c>
      <c r="C27" s="20">
        <v>0</v>
      </c>
      <c r="D27" s="20">
        <v>0</v>
      </c>
      <c r="E27" s="21">
        <f t="shared" si="1"/>
        <v>0</v>
      </c>
      <c r="F27" s="20">
        <v>0</v>
      </c>
      <c r="G27" s="38">
        <v>0</v>
      </c>
    </row>
    <row r="28" spans="2:7" x14ac:dyDescent="0.2">
      <c r="B28" s="32" t="s">
        <v>14</v>
      </c>
      <c r="C28" s="20">
        <v>0</v>
      </c>
      <c r="D28" s="20">
        <v>0</v>
      </c>
      <c r="E28" s="21">
        <f t="shared" si="1"/>
        <v>0</v>
      </c>
      <c r="F28" s="20">
        <v>0</v>
      </c>
      <c r="G28" s="38">
        <v>0</v>
      </c>
    </row>
    <row r="29" spans="2:7" x14ac:dyDescent="0.2">
      <c r="B29" s="32" t="s">
        <v>15</v>
      </c>
      <c r="C29" s="20">
        <v>5461973.54</v>
      </c>
      <c r="D29" s="20">
        <v>0</v>
      </c>
      <c r="E29" s="21">
        <f t="shared" si="1"/>
        <v>5461973.54</v>
      </c>
      <c r="F29" s="20">
        <f>6850734.42+2833951</f>
        <v>9684685.4199999999</v>
      </c>
      <c r="G29" s="38">
        <f>+F29</f>
        <v>9684685.4199999999</v>
      </c>
    </row>
    <row r="30" spans="2:7" x14ac:dyDescent="0.2">
      <c r="B30" s="32" t="s">
        <v>16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17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18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19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20</v>
      </c>
      <c r="C34" s="20">
        <v>15475921</v>
      </c>
      <c r="D34" s="20">
        <v>0</v>
      </c>
      <c r="E34" s="21">
        <f t="shared" si="1"/>
        <v>15475921</v>
      </c>
      <c r="F34" s="20">
        <v>15356194.33</v>
      </c>
      <c r="G34" s="38">
        <f>+F34</f>
        <v>15356194.33</v>
      </c>
    </row>
    <row r="35" spans="2:7" x14ac:dyDescent="0.2">
      <c r="B35" s="32"/>
      <c r="C35" s="21"/>
      <c r="D35" s="21"/>
      <c r="E35" s="21"/>
      <c r="F35" s="21"/>
      <c r="G35" s="37"/>
    </row>
    <row r="36" spans="2:7" ht="12" x14ac:dyDescent="0.2">
      <c r="B36" s="34" t="s">
        <v>35</v>
      </c>
      <c r="C36" s="22">
        <f>SUM(C26:C34)</f>
        <v>21522824.539999999</v>
      </c>
      <c r="D36" s="22">
        <f>SUM(D26:D34)</f>
        <v>0</v>
      </c>
      <c r="E36" s="22">
        <f>SUM(E26:E34)</f>
        <v>21522824.539999999</v>
      </c>
      <c r="F36" s="22">
        <f>SUM(F26:F34)</f>
        <v>25557471.16</v>
      </c>
      <c r="G36" s="39">
        <f>SUM(G26:G34)</f>
        <v>25557471.16</v>
      </c>
    </row>
    <row r="37" spans="2:7" s="2" customFormat="1" ht="12.6" thickBot="1" x14ac:dyDescent="0.3">
      <c r="B37" s="35"/>
      <c r="C37" s="21"/>
      <c r="D37" s="21"/>
      <c r="E37" s="21"/>
      <c r="F37" s="21"/>
      <c r="G37" s="40"/>
    </row>
    <row r="38" spans="2:7" ht="12.6" thickBot="1" x14ac:dyDescent="0.25">
      <c r="B38" s="7" t="s">
        <v>38</v>
      </c>
      <c r="C38" s="8">
        <f>C20-C36</f>
        <v>25839463.460000001</v>
      </c>
      <c r="D38" s="8">
        <f>D20-D36</f>
        <v>0</v>
      </c>
      <c r="E38" s="8">
        <f>D38+C38</f>
        <v>25839463.460000001</v>
      </c>
      <c r="F38" s="8">
        <f>F20-F36</f>
        <v>25699114.139999997</v>
      </c>
      <c r="G38" s="9">
        <f>G20-G36</f>
        <v>25699114.139999997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cp:lastPrinted>2020-01-23T20:49:44Z</cp:lastPrinted>
  <dcterms:created xsi:type="dcterms:W3CDTF">2019-12-11T17:18:27Z</dcterms:created>
  <dcterms:modified xsi:type="dcterms:W3CDTF">2022-01-24T22:10:20Z</dcterms:modified>
</cp:coreProperties>
</file>